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955" firstSheet="1" activeTab="1"/>
  </bookViews>
  <sheets>
    <sheet name="公告成績用" sheetId="25" state="hidden" r:id="rId1"/>
    <sheet name="工作表2" sheetId="26" r:id="rId2"/>
  </sheets>
  <calcPr calcId="162913"/>
</workbook>
</file>

<file path=xl/calcChain.xml><?xml version="1.0" encoding="utf-8"?>
<calcChain xmlns="http://schemas.openxmlformats.org/spreadsheetml/2006/main">
  <c r="C3" i="26" l="1"/>
  <c r="D3" i="26"/>
  <c r="E3" i="26"/>
  <c r="F3" i="26"/>
  <c r="G3" i="26"/>
  <c r="H3" i="26"/>
  <c r="B3" i="26" l="1"/>
</calcChain>
</file>

<file path=xl/sharedStrings.xml><?xml version="1.0" encoding="utf-8"?>
<sst xmlns="http://schemas.openxmlformats.org/spreadsheetml/2006/main" count="20" uniqueCount="18">
  <si>
    <t>身分證字號</t>
  </si>
  <si>
    <t>姓   名</t>
  </si>
  <si>
    <t>試教分數</t>
  </si>
  <si>
    <t>試教50%0.5</t>
  </si>
  <si>
    <t>口試分數</t>
  </si>
  <si>
    <t>總成績(滿分100分)</t>
  </si>
  <si>
    <t>口試45%</t>
  </si>
  <si>
    <t>專長加分5%</t>
  </si>
  <si>
    <t>特教</t>
    <phoneticPr fontId="1" type="noConversion"/>
  </si>
  <si>
    <t>身分證字號</t>
    <phoneticPr fontId="1" type="noConversion"/>
  </si>
  <si>
    <t>試教分數</t>
    <phoneticPr fontId="1" type="noConversion"/>
  </si>
  <si>
    <t>試教50%</t>
    <phoneticPr fontId="1" type="noConversion"/>
  </si>
  <si>
    <t>口試分數</t>
    <phoneticPr fontId="1" type="noConversion"/>
  </si>
  <si>
    <t>口試45%</t>
    <phoneticPr fontId="1" type="noConversion"/>
  </si>
  <si>
    <t>總成績(滿分100分)</t>
    <phoneticPr fontId="1" type="noConversion"/>
  </si>
  <si>
    <r>
      <rPr>
        <sz val="12"/>
        <color rgb="FFFF0000"/>
        <rFont val="新細明體"/>
        <family val="1"/>
        <charset val="136"/>
        <scheme val="minor"/>
      </rPr>
      <t>特殊教育科</t>
    </r>
    <r>
      <rPr>
        <sz val="12"/>
        <color theme="1"/>
        <rFont val="新細明體"/>
        <family val="1"/>
        <charset val="136"/>
        <scheme val="minor"/>
      </rPr>
      <t>請在上面欄位輸入身分證字號查詢</t>
    </r>
    <phoneticPr fontId="1" type="noConversion"/>
  </si>
  <si>
    <t>廖良惟</t>
  </si>
  <si>
    <t>L121998210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</si>
</sst>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opLeftCell="A3" workbookViewId="0">
      <selection activeCell="G16" sqref="G16"/>
    </sheetView>
  </sheetViews>
  <sheetFormatPr defaultRowHeight="16.5" x14ac:dyDescent="0.25"/>
  <cols>
    <col min="1" max="1" width="20.375" customWidth="1"/>
    <col min="7" max="7" width="19.125" bestFit="1" customWidth="1"/>
  </cols>
  <sheetData>
    <row r="1" spans="1:10" hidden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6</v>
      </c>
      <c r="G1" s="3" t="s">
        <v>7</v>
      </c>
      <c r="H1" s="3" t="s">
        <v>5</v>
      </c>
      <c r="I1" s="4" t="s">
        <v>8</v>
      </c>
      <c r="J1" s="3"/>
    </row>
    <row r="2" spans="1:10" hidden="1" x14ac:dyDescent="0.25">
      <c r="A2" s="3" t="s">
        <v>17</v>
      </c>
      <c r="B2" s="3" t="s">
        <v>16</v>
      </c>
      <c r="C2" s="3">
        <v>83.33</v>
      </c>
      <c r="D2" s="3">
        <v>41.67</v>
      </c>
      <c r="E2" s="3">
        <v>84</v>
      </c>
      <c r="F2" s="3">
        <v>37.799999999999997</v>
      </c>
      <c r="G2" s="4">
        <v>0</v>
      </c>
      <c r="H2" s="3">
        <v>79.47</v>
      </c>
      <c r="I2" s="3"/>
      <c r="J2" s="3"/>
    </row>
  </sheetData>
  <sheetProtection algorithmName="SHA-512" hashValue="fM2OfuNfqrj7JGn7IEJ0yvd6FU8GRRHRmoP7Y+oCta2iywPfN17eQu9ck+/57HiDCdDc+pBUWfYkrmm9RLqyhg==" saltValue="w0hEH3xzYW5M66sxfCQ25A==" spinCount="100000" sheet="1" objects="1" scenarios="1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"/>
  <sheetViews>
    <sheetView tabSelected="1" workbookViewId="0">
      <selection activeCell="A6" sqref="A5:A6"/>
    </sheetView>
  </sheetViews>
  <sheetFormatPr defaultRowHeight="16.5" x14ac:dyDescent="0.25"/>
  <cols>
    <col min="1" max="1" width="32" customWidth="1"/>
    <col min="2" max="3" width="9.5" bestFit="1" customWidth="1"/>
    <col min="4" max="4" width="9.125" customWidth="1"/>
    <col min="5" max="6" width="9.5" bestFit="1" customWidth="1"/>
    <col min="7" max="7" width="11.75" customWidth="1"/>
    <col min="8" max="8" width="10.25" customWidth="1"/>
  </cols>
  <sheetData>
    <row r="2" spans="1:8" ht="24" customHeight="1" x14ac:dyDescent="0.25">
      <c r="A2" s="1" t="s">
        <v>9</v>
      </c>
      <c r="B2" s="1" t="s">
        <v>1</v>
      </c>
      <c r="C2" s="1" t="s">
        <v>10</v>
      </c>
      <c r="D2" s="1" t="s">
        <v>11</v>
      </c>
      <c r="E2" s="1" t="s">
        <v>12</v>
      </c>
      <c r="F2" s="1" t="s">
        <v>13</v>
      </c>
      <c r="G2" s="2" t="s">
        <v>7</v>
      </c>
      <c r="H2" s="6" t="s">
        <v>14</v>
      </c>
    </row>
    <row r="3" spans="1:8" ht="44.25" customHeight="1" x14ac:dyDescent="0.25">
      <c r="A3" s="5"/>
      <c r="B3" s="1" t="e">
        <f>VLOOKUP(A3,公告成績用!$A$1:$G$5,2,FALSE)</f>
        <v>#N/A</v>
      </c>
      <c r="C3" s="1" t="e">
        <f>VLOOKUP(A3,公告成績用!$A$1:$H$5,3,FALSE)</f>
        <v>#N/A</v>
      </c>
      <c r="D3" s="1" t="e">
        <f>VLOOKUP(A3,公告成績用!$A$1:$H$5,4,FALSE)</f>
        <v>#N/A</v>
      </c>
      <c r="E3" s="1" t="e">
        <f>VLOOKUP(A3,公告成績用!$A$1:$H$5,5,FALSE)</f>
        <v>#N/A</v>
      </c>
      <c r="F3" s="1" t="e">
        <f>VLOOKUP(A3,公告成績用!$A$1:$H$5,6,FALSE)</f>
        <v>#N/A</v>
      </c>
      <c r="G3" s="1" t="e">
        <f>VLOOKUP(A3,公告成績用!$A$1:$H$5,7,FALSE)</f>
        <v>#N/A</v>
      </c>
      <c r="H3" s="1" t="e">
        <f>VLOOKUP(A3,公告成績用!$A$1:$H$5,8,FALSE)</f>
        <v>#N/A</v>
      </c>
    </row>
    <row r="4" spans="1:8" x14ac:dyDescent="0.25">
      <c r="A4" t="s">
        <v>15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公告成績用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2012-01-05T23:09:55Z</cp:lastPrinted>
  <dcterms:created xsi:type="dcterms:W3CDTF">2006-09-13T11:24:16Z</dcterms:created>
  <dcterms:modified xsi:type="dcterms:W3CDTF">2022-08-12T03:56:04Z</dcterms:modified>
</cp:coreProperties>
</file>