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180" firstSheet="1" activeTab="1"/>
  </bookViews>
  <sheets>
    <sheet name="資料表" sheetId="22" state="hidden" r:id="rId1"/>
    <sheet name="查詢區" sheetId="23" r:id="rId2"/>
  </sheets>
  <calcPr calcId="162913"/>
</workbook>
</file>

<file path=xl/calcChain.xml><?xml version="1.0" encoding="utf-8"?>
<calcChain xmlns="http://schemas.openxmlformats.org/spreadsheetml/2006/main">
  <c r="G4" i="23" l="1"/>
  <c r="B4" i="23"/>
  <c r="C4" i="23" l="1"/>
  <c r="D4" i="23"/>
  <c r="E4" i="23"/>
  <c r="F4" i="23"/>
  <c r="E12" i="23" l="1"/>
  <c r="B12" i="23"/>
  <c r="C12" i="23"/>
  <c r="F12" i="23"/>
  <c r="D12" i="23"/>
  <c r="G12" i="23"/>
</calcChain>
</file>

<file path=xl/sharedStrings.xml><?xml version="1.0" encoding="utf-8"?>
<sst xmlns="http://schemas.openxmlformats.org/spreadsheetml/2006/main" count="36" uniqueCount="14">
  <si>
    <t>總成績
(滿分100分)</t>
    <phoneticPr fontId="1" type="noConversion"/>
  </si>
  <si>
    <t>姓   名</t>
    <phoneticPr fontId="3" type="noConversion"/>
  </si>
  <si>
    <t>試教</t>
    <phoneticPr fontId="1" type="noConversion"/>
  </si>
  <si>
    <t>口試</t>
    <phoneticPr fontId="1" type="noConversion"/>
  </si>
  <si>
    <t>分數</t>
    <phoneticPr fontId="1" type="noConversion"/>
  </si>
  <si>
    <t>身分證字號</t>
  </si>
  <si>
    <r>
      <t xml:space="preserve">109學年度第2次  </t>
    </r>
    <r>
      <rPr>
        <sz val="12"/>
        <color rgb="FFFF0000"/>
        <rFont val="標楷體"/>
        <family val="4"/>
        <charset val="136"/>
      </rPr>
      <t>特殊教育</t>
    </r>
    <r>
      <rPr>
        <sz val="12"/>
        <color theme="1"/>
        <rFont val="標楷體"/>
        <family val="4"/>
        <charset val="136"/>
      </rPr>
      <t>科教師甄選總成績查詢區，請在下方黃色欄位內輸入自己的身分證字號</t>
    </r>
    <phoneticPr fontId="1" type="noConversion"/>
  </si>
  <si>
    <r>
      <t xml:space="preserve">109學年度第2次 </t>
    </r>
    <r>
      <rPr>
        <sz val="12"/>
        <color rgb="FFFF0000"/>
        <rFont val="標楷體"/>
        <family val="4"/>
        <charset val="136"/>
      </rPr>
      <t>化工科</t>
    </r>
    <r>
      <rPr>
        <sz val="12"/>
        <color theme="1"/>
        <rFont val="標楷體"/>
        <family val="4"/>
        <charset val="136"/>
      </rPr>
      <t xml:space="preserve"> 教師甄選總成績查詢區，請在下方黃色欄位內輸入自己的身分證字號</t>
    </r>
    <phoneticPr fontId="1" type="noConversion"/>
  </si>
  <si>
    <r>
      <t xml:space="preserve">109學年度第2次 </t>
    </r>
    <r>
      <rPr>
        <sz val="12"/>
        <color rgb="FFFF0000"/>
        <rFont val="標楷體"/>
        <family val="4"/>
        <charset val="136"/>
      </rPr>
      <t>化工科</t>
    </r>
    <r>
      <rPr>
        <sz val="12"/>
        <color theme="1"/>
        <rFont val="標楷體"/>
        <family val="4"/>
        <charset val="136"/>
      </rPr>
      <t xml:space="preserve"> 教師甄選總成績查詢區，請在下方</t>
    </r>
    <r>
      <rPr>
        <sz val="12"/>
        <color rgb="FFFF0000"/>
        <rFont val="標楷體"/>
        <family val="4"/>
        <charset val="136"/>
      </rPr>
      <t>黃色欄位內</t>
    </r>
    <r>
      <rPr>
        <sz val="12"/>
        <color theme="1"/>
        <rFont val="標楷體"/>
        <family val="4"/>
        <charset val="136"/>
      </rPr>
      <t>輸入自己的身分證字號</t>
    </r>
    <phoneticPr fontId="1" type="noConversion"/>
  </si>
  <si>
    <r>
      <t xml:space="preserve">109學年度第2次  </t>
    </r>
    <r>
      <rPr>
        <sz val="12"/>
        <color rgb="FFFF0000"/>
        <rFont val="標楷體"/>
        <family val="4"/>
        <charset val="136"/>
      </rPr>
      <t>特殊教育</t>
    </r>
    <r>
      <rPr>
        <sz val="12"/>
        <color theme="1"/>
        <rFont val="標楷體"/>
        <family val="4"/>
        <charset val="136"/>
      </rPr>
      <t>科教師甄選總成績查詢區，請在下方</t>
    </r>
    <r>
      <rPr>
        <sz val="12"/>
        <color rgb="FFFF0000"/>
        <rFont val="標楷體"/>
        <family val="4"/>
        <charset val="136"/>
      </rPr>
      <t>黃色欄位內</t>
    </r>
    <r>
      <rPr>
        <sz val="12"/>
        <color theme="1"/>
        <rFont val="標楷體"/>
        <family val="4"/>
        <charset val="136"/>
      </rPr>
      <t>輸入自己的身分證字號</t>
    </r>
    <phoneticPr fontId="1" type="noConversion"/>
  </si>
  <si>
    <t>楊芷羚</t>
  </si>
  <si>
    <t>I200347521</t>
  </si>
  <si>
    <t>陳政華</t>
  </si>
  <si>
    <t>O100038240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</si>
</sst>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0_ "/>
    <numFmt numFmtId="177" formatCode="0.00_);[Red]\(0.00\)"/>
  </numFmts>
  <fonts count="10" x14ac:knownFonts="1">
    <font>
      <sz val="12"/>
      <color theme="1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14"/>
      <name val="標楷體"/>
      <family val="4"/>
      <charset val="136"/>
    </font>
    <font>
      <sz val="9"/>
      <name val="新細明體"/>
      <family val="1"/>
      <charset val="136"/>
    </font>
    <font>
      <sz val="11"/>
      <name val="標楷體"/>
      <family val="4"/>
      <charset val="136"/>
    </font>
    <font>
      <sz val="12"/>
      <color indexed="8"/>
      <name val="標楷體"/>
      <family val="4"/>
      <charset val="136"/>
    </font>
    <font>
      <sz val="14"/>
      <color indexed="8"/>
      <name val="標楷體"/>
      <family val="4"/>
      <charset val="136"/>
    </font>
    <font>
      <sz val="9"/>
      <name val="新細明體"/>
      <family val="1"/>
      <charset val="136"/>
      <scheme val="minor"/>
    </font>
    <font>
      <sz val="12"/>
      <color rgb="FFFF0000"/>
      <name val="標楷體"/>
      <family val="4"/>
      <charset val="136"/>
    </font>
    <font>
      <sz val="12"/>
      <color theme="1"/>
      <name val="標楷體"/>
      <family val="4"/>
      <charset val="13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4" fillId="2" borderId="1" xfId="0" applyFont="1" applyFill="1" applyBorder="1" applyAlignment="1">
      <alignment horizontal="center" vertical="center" wrapText="1"/>
    </xf>
    <xf numFmtId="9" fontId="4" fillId="2" borderId="1" xfId="0" applyNumberFormat="1" applyFont="1" applyFill="1" applyBorder="1" applyAlignment="1">
      <alignment horizontal="center" vertical="center" wrapText="1"/>
    </xf>
    <xf numFmtId="9" fontId="5" fillId="2" borderId="1" xfId="0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Fo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/>
    </xf>
    <xf numFmtId="176" fontId="6" fillId="2" borderId="9" xfId="0" applyNumberFormat="1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176" fontId="6" fillId="2" borderId="8" xfId="0" applyNumberFormat="1" applyFont="1" applyFill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 shrinkToFit="1"/>
    </xf>
    <xf numFmtId="0" fontId="4" fillId="2" borderId="5" xfId="0" applyFont="1" applyFill="1" applyBorder="1" applyAlignment="1">
      <alignment horizontal="center" vertical="center" wrapText="1" shrinkToFit="1"/>
    </xf>
    <xf numFmtId="0" fontId="2" fillId="2" borderId="3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177" fontId="6" fillId="2" borderId="8" xfId="0" applyNumberFormat="1" applyFont="1" applyFill="1" applyBorder="1" applyAlignment="1">
      <alignment horizontal="center" vertical="center"/>
    </xf>
    <xf numFmtId="177" fontId="6" fillId="2" borderId="9" xfId="0" applyNumberFormat="1" applyFont="1" applyFill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9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topLeftCell="H1" workbookViewId="0">
      <selection activeCell="A4" sqref="A1:G1048576"/>
    </sheetView>
  </sheetViews>
  <sheetFormatPr defaultRowHeight="16.5" x14ac:dyDescent="0.25"/>
  <cols>
    <col min="1" max="1" width="23" hidden="1" customWidth="1"/>
    <col min="2" max="2" width="20.625" hidden="1" customWidth="1"/>
    <col min="3" max="6" width="10.625" hidden="1" customWidth="1"/>
    <col min="7" max="7" width="14.375" hidden="1" customWidth="1"/>
  </cols>
  <sheetData>
    <row r="1" spans="1:7" ht="20.25" customHeight="1" thickBot="1" x14ac:dyDescent="0.3">
      <c r="A1" s="11" t="s">
        <v>7</v>
      </c>
      <c r="B1" s="11"/>
      <c r="C1" s="11"/>
      <c r="D1" s="11"/>
      <c r="E1" s="11"/>
      <c r="F1" s="11"/>
      <c r="G1" s="11"/>
    </row>
    <row r="2" spans="1:7" ht="19.5" customHeight="1" thickTop="1" x14ac:dyDescent="0.3">
      <c r="A2" s="14" t="s">
        <v>5</v>
      </c>
      <c r="B2" s="12" t="s">
        <v>1</v>
      </c>
      <c r="C2" s="16" t="s">
        <v>2</v>
      </c>
      <c r="D2" s="16"/>
      <c r="E2" s="17" t="s">
        <v>3</v>
      </c>
      <c r="F2" s="17"/>
      <c r="G2" s="18" t="s">
        <v>0</v>
      </c>
    </row>
    <row r="3" spans="1:7" ht="16.5" customHeight="1" x14ac:dyDescent="0.25">
      <c r="A3" s="15"/>
      <c r="B3" s="13"/>
      <c r="C3" s="1" t="s">
        <v>4</v>
      </c>
      <c r="D3" s="2">
        <v>0.5</v>
      </c>
      <c r="E3" s="6" t="s">
        <v>4</v>
      </c>
      <c r="F3" s="3">
        <v>0.5</v>
      </c>
      <c r="G3" s="19"/>
    </row>
    <row r="4" spans="1:7" ht="24.95" customHeight="1" thickBot="1" x14ac:dyDescent="0.3">
      <c r="A4" s="9" t="s">
        <v>11</v>
      </c>
      <c r="B4" s="7" t="s">
        <v>10</v>
      </c>
      <c r="C4" s="10">
        <v>83</v>
      </c>
      <c r="D4" s="10">
        <v>41.5</v>
      </c>
      <c r="E4" s="10">
        <v>84</v>
      </c>
      <c r="F4" s="10">
        <v>42</v>
      </c>
      <c r="G4" s="8">
        <v>83.5</v>
      </c>
    </row>
    <row r="5" spans="1:7" ht="17.25" thickTop="1" x14ac:dyDescent="0.25">
      <c r="B5" s="4"/>
      <c r="C5" s="4"/>
      <c r="D5" s="5"/>
      <c r="E5" s="4"/>
      <c r="F5" s="5"/>
      <c r="G5" s="5"/>
    </row>
    <row r="6" spans="1:7" x14ac:dyDescent="0.25">
      <c r="B6" s="4"/>
      <c r="C6" s="4"/>
      <c r="D6" s="5"/>
      <c r="E6" s="4"/>
      <c r="F6" s="5"/>
      <c r="G6" s="5"/>
    </row>
    <row r="7" spans="1:7" x14ac:dyDescent="0.25">
      <c r="B7" s="4"/>
      <c r="C7" s="4"/>
      <c r="D7" s="5"/>
      <c r="E7" s="4"/>
      <c r="F7" s="5"/>
      <c r="G7" s="5"/>
    </row>
    <row r="8" spans="1:7" x14ac:dyDescent="0.25">
      <c r="B8" s="4"/>
      <c r="C8" s="4"/>
      <c r="D8" s="5"/>
      <c r="E8" s="4"/>
      <c r="F8" s="5"/>
      <c r="G8" s="5"/>
    </row>
    <row r="9" spans="1:7" ht="17.25" thickBot="1" x14ac:dyDescent="0.3">
      <c r="A9" s="11" t="s">
        <v>6</v>
      </c>
      <c r="B9" s="11"/>
      <c r="C9" s="11"/>
      <c r="D9" s="11"/>
      <c r="E9" s="11"/>
      <c r="F9" s="11"/>
      <c r="G9" s="11"/>
    </row>
    <row r="10" spans="1:7" ht="20.25" thickTop="1" x14ac:dyDescent="0.3">
      <c r="A10" s="14" t="s">
        <v>5</v>
      </c>
      <c r="B10" s="12" t="s">
        <v>1</v>
      </c>
      <c r="C10" s="16" t="s">
        <v>2</v>
      </c>
      <c r="D10" s="16"/>
      <c r="E10" s="17" t="s">
        <v>3</v>
      </c>
      <c r="F10" s="17"/>
      <c r="G10" s="18" t="s">
        <v>0</v>
      </c>
    </row>
    <row r="11" spans="1:7" x14ac:dyDescent="0.25">
      <c r="A11" s="15"/>
      <c r="B11" s="13"/>
      <c r="C11" s="1" t="s">
        <v>4</v>
      </c>
      <c r="D11" s="2">
        <v>0.5</v>
      </c>
      <c r="E11" s="6" t="s">
        <v>4</v>
      </c>
      <c r="F11" s="3">
        <v>0.5</v>
      </c>
      <c r="G11" s="19"/>
    </row>
    <row r="12" spans="1:7" ht="24.95" customHeight="1" thickBot="1" x14ac:dyDescent="0.3">
      <c r="A12" s="9" t="s">
        <v>13</v>
      </c>
      <c r="B12" s="7" t="s">
        <v>12</v>
      </c>
      <c r="C12" s="10">
        <v>81.333333333333329</v>
      </c>
      <c r="D12" s="10">
        <v>40.666666666666664</v>
      </c>
      <c r="E12" s="10">
        <v>85</v>
      </c>
      <c r="F12" s="10">
        <v>42.5</v>
      </c>
      <c r="G12" s="8">
        <v>83.166666666666657</v>
      </c>
    </row>
    <row r="13" spans="1:7" ht="19.5" customHeight="1" thickTop="1" x14ac:dyDescent="0.25"/>
    <row r="14" spans="1:7" ht="16.5" customHeight="1" x14ac:dyDescent="0.25"/>
  </sheetData>
  <sheetProtection algorithmName="SHA-512" hashValue="Fjh+WgtkjOhJmlAf2bmvqSJi4v/ZCKNoAMqSDEL2Q4qrb4+QmLmIB69kZV9F65qY6XOjQd7eRJZ9M+YEq1YNUw==" saltValue="k9fjwssMccUQfDggzYKLJQ==" spinCount="100000" sheet="1" objects="1" scenarios="1"/>
  <mergeCells count="12">
    <mergeCell ref="A1:G1"/>
    <mergeCell ref="A9:G9"/>
    <mergeCell ref="B10:B11"/>
    <mergeCell ref="A10:A11"/>
    <mergeCell ref="C10:D10"/>
    <mergeCell ref="E10:F10"/>
    <mergeCell ref="G10:G11"/>
    <mergeCell ref="B2:B3"/>
    <mergeCell ref="A2:A3"/>
    <mergeCell ref="C2:D2"/>
    <mergeCell ref="E2:F2"/>
    <mergeCell ref="G2:G3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tabSelected="1" workbookViewId="0">
      <selection activeCell="B19" sqref="B19"/>
    </sheetView>
  </sheetViews>
  <sheetFormatPr defaultRowHeight="16.5" x14ac:dyDescent="0.25"/>
  <cols>
    <col min="1" max="2" width="25.625" customWidth="1"/>
    <col min="4" max="4" width="9.25" bestFit="1" customWidth="1"/>
    <col min="6" max="6" width="9.25" bestFit="1" customWidth="1"/>
    <col min="7" max="7" width="13.25" customWidth="1"/>
  </cols>
  <sheetData>
    <row r="1" spans="1:7" ht="17.25" thickBot="1" x14ac:dyDescent="0.3">
      <c r="A1" s="11" t="s">
        <v>8</v>
      </c>
      <c r="B1" s="11"/>
      <c r="C1" s="11"/>
      <c r="D1" s="11"/>
      <c r="E1" s="11"/>
      <c r="F1" s="11"/>
      <c r="G1" s="11"/>
    </row>
    <row r="2" spans="1:7" ht="20.25" thickTop="1" x14ac:dyDescent="0.3">
      <c r="A2" s="14" t="s">
        <v>5</v>
      </c>
      <c r="B2" s="12" t="s">
        <v>1</v>
      </c>
      <c r="C2" s="16" t="s">
        <v>2</v>
      </c>
      <c r="D2" s="16"/>
      <c r="E2" s="17" t="s">
        <v>3</v>
      </c>
      <c r="F2" s="17"/>
      <c r="G2" s="18" t="s">
        <v>0</v>
      </c>
    </row>
    <row r="3" spans="1:7" x14ac:dyDescent="0.25">
      <c r="A3" s="15"/>
      <c r="B3" s="13"/>
      <c r="C3" s="1" t="s">
        <v>4</v>
      </c>
      <c r="D3" s="2">
        <v>0.5</v>
      </c>
      <c r="E3" s="6" t="s">
        <v>4</v>
      </c>
      <c r="F3" s="3">
        <v>0.5</v>
      </c>
      <c r="G3" s="19"/>
    </row>
    <row r="4" spans="1:7" ht="24.95" customHeight="1" thickBot="1" x14ac:dyDescent="0.3">
      <c r="A4" s="9"/>
      <c r="B4" s="7" t="e">
        <f>VLOOKUP($A4,資料表!$A$4:$G$4,2,0)</f>
        <v>#N/A</v>
      </c>
      <c r="C4" s="20" t="e">
        <f>VLOOKUP($A4,資料表!$A$4:$G$4,3,0)</f>
        <v>#N/A</v>
      </c>
      <c r="D4" s="20" t="e">
        <f>VLOOKUP($A4,資料表!$A$4:$G$4,4,0)</f>
        <v>#N/A</v>
      </c>
      <c r="E4" s="20" t="e">
        <f>VLOOKUP($A4,資料表!$A$4:$G$4,5,0)</f>
        <v>#N/A</v>
      </c>
      <c r="F4" s="20" t="e">
        <f>VLOOKUP($A4,資料表!$A$4:$G$4,6,0)</f>
        <v>#N/A</v>
      </c>
      <c r="G4" s="21" t="e">
        <f>VLOOKUP($A4,資料表!$A$4:$G$4,7,0)</f>
        <v>#N/A</v>
      </c>
    </row>
    <row r="5" spans="1:7" ht="17.25" thickTop="1" x14ac:dyDescent="0.25">
      <c r="B5" s="4"/>
      <c r="C5" s="4"/>
      <c r="D5" s="5"/>
      <c r="E5" s="4"/>
      <c r="F5" s="5"/>
      <c r="G5" s="5"/>
    </row>
    <row r="6" spans="1:7" x14ac:dyDescent="0.25">
      <c r="B6" s="4"/>
      <c r="C6" s="4"/>
      <c r="D6" s="5"/>
      <c r="E6" s="4"/>
      <c r="F6" s="5"/>
      <c r="G6" s="5"/>
    </row>
    <row r="7" spans="1:7" x14ac:dyDescent="0.25">
      <c r="B7" s="4"/>
      <c r="C7" s="4"/>
      <c r="D7" s="5"/>
      <c r="E7" s="4"/>
      <c r="F7" s="5"/>
      <c r="G7" s="5"/>
    </row>
    <row r="8" spans="1:7" x14ac:dyDescent="0.25">
      <c r="B8" s="4"/>
      <c r="C8" s="4"/>
      <c r="D8" s="5"/>
      <c r="E8" s="4"/>
      <c r="F8" s="5"/>
      <c r="G8" s="5"/>
    </row>
    <row r="9" spans="1:7" ht="17.25" thickBot="1" x14ac:dyDescent="0.3">
      <c r="A9" s="11" t="s">
        <v>9</v>
      </c>
      <c r="B9" s="11"/>
      <c r="C9" s="11"/>
      <c r="D9" s="11"/>
      <c r="E9" s="11"/>
      <c r="F9" s="11"/>
      <c r="G9" s="11"/>
    </row>
    <row r="10" spans="1:7" ht="20.25" thickTop="1" x14ac:dyDescent="0.3">
      <c r="A10" s="14" t="s">
        <v>5</v>
      </c>
      <c r="B10" s="12" t="s">
        <v>1</v>
      </c>
      <c r="C10" s="16" t="s">
        <v>2</v>
      </c>
      <c r="D10" s="16"/>
      <c r="E10" s="17" t="s">
        <v>3</v>
      </c>
      <c r="F10" s="17"/>
      <c r="G10" s="18" t="s">
        <v>0</v>
      </c>
    </row>
    <row r="11" spans="1:7" x14ac:dyDescent="0.25">
      <c r="A11" s="15"/>
      <c r="B11" s="13"/>
      <c r="C11" s="1" t="s">
        <v>4</v>
      </c>
      <c r="D11" s="2">
        <v>0.5</v>
      </c>
      <c r="E11" s="6" t="s">
        <v>4</v>
      </c>
      <c r="F11" s="3">
        <v>0.5</v>
      </c>
      <c r="G11" s="19"/>
    </row>
    <row r="12" spans="1:7" ht="24.95" customHeight="1" thickBot="1" x14ac:dyDescent="0.3">
      <c r="A12" s="9"/>
      <c r="B12" s="7" t="e">
        <f>VLOOKUP($A12,資料表!$A$12:$G$12,2,0)</f>
        <v>#N/A</v>
      </c>
      <c r="C12" s="20" t="e">
        <f>VLOOKUP($A12,資料表!$A$12:$G$12,3,0)</f>
        <v>#N/A</v>
      </c>
      <c r="D12" s="20" t="e">
        <f>VLOOKUP($A12,資料表!$A$12:$G$12,4,0)</f>
        <v>#N/A</v>
      </c>
      <c r="E12" s="20" t="e">
        <f>VLOOKUP($A12,資料表!$A$12:$G$12,5,0)</f>
        <v>#N/A</v>
      </c>
      <c r="F12" s="20" t="e">
        <f>VLOOKUP($A12,資料表!$A$12:$G$12,6,0)</f>
        <v>#N/A</v>
      </c>
      <c r="G12" s="21" t="e">
        <f>VLOOKUP($A12,資料表!$A$12:$G$12,7,0)</f>
        <v>#N/A</v>
      </c>
    </row>
    <row r="13" spans="1:7" ht="17.25" thickTop="1" x14ac:dyDescent="0.25"/>
  </sheetData>
  <mergeCells count="12">
    <mergeCell ref="A9:G9"/>
    <mergeCell ref="A10:A11"/>
    <mergeCell ref="B10:B11"/>
    <mergeCell ref="C10:D10"/>
    <mergeCell ref="E10:F10"/>
    <mergeCell ref="G10:G11"/>
    <mergeCell ref="A1:G1"/>
    <mergeCell ref="A2:A3"/>
    <mergeCell ref="B2:B3"/>
    <mergeCell ref="C2:D2"/>
    <mergeCell ref="E2:F2"/>
    <mergeCell ref="G2:G3"/>
  </mergeCells>
  <phoneticPr fontId="7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資料表</vt:lpstr>
      <vt:lpstr>查詢區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2012-01-05T23:09:55Z</cp:lastPrinted>
  <dcterms:created xsi:type="dcterms:W3CDTF">2006-09-13T11:24:16Z</dcterms:created>
  <dcterms:modified xsi:type="dcterms:W3CDTF">2020-08-11T03:06:39Z</dcterms:modified>
</cp:coreProperties>
</file>